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DIF 3ER INFORME 2024\DIF 3ER INFORME 2024\INFORMACION PRESUPUESTAL\"/>
    </mc:Choice>
  </mc:AlternateContent>
  <xr:revisionPtr revIDLastSave="0" documentId="13_ncr:1_{EF783EDA-C2D4-4C2B-B727-7CF6BCBE8351}" xr6:coauthVersionLast="47" xr6:coauthVersionMax="47" xr10:uidLastSave="{00000000-0000-0000-0000-000000000000}"/>
  <bookViews>
    <workbookView xWindow="-108" yWindow="-108" windowWidth="23256" windowHeight="12456" tabRatio="885" xr2:uid="{00000000-000D-0000-FFFF-FFFF00000000}"/>
  </bookViews>
  <sheets>
    <sheet name="COG" sheetId="6" r:id="rId1"/>
  </sheets>
  <definedNames>
    <definedName name="_xlnm._FilterDatabase" localSheetId="0" hidden="1">COG!$A$3:$G$76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6" l="1"/>
  <c r="G6" i="6" s="1"/>
  <c r="D7" i="6"/>
  <c r="G7" i="6" s="1"/>
  <c r="D8" i="6"/>
  <c r="G8" i="6" s="1"/>
  <c r="D9" i="6"/>
  <c r="G9" i="6" s="1"/>
  <c r="D10" i="6"/>
  <c r="G10" i="6" s="1"/>
  <c r="D11" i="6"/>
  <c r="G11" i="6" s="1"/>
  <c r="D12" i="6"/>
  <c r="G12" i="6" s="1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B65" i="6"/>
  <c r="B57" i="6"/>
  <c r="B53" i="6"/>
  <c r="B43" i="6"/>
  <c r="B33" i="6"/>
  <c r="B23" i="6"/>
  <c r="B13" i="6"/>
  <c r="B5" i="6"/>
  <c r="D43" i="6" l="1"/>
  <c r="G43" i="6" s="1"/>
  <c r="D53" i="6"/>
  <c r="G53" i="6" s="1"/>
  <c r="D69" i="6"/>
  <c r="G69" i="6" s="1"/>
  <c r="D13" i="6"/>
  <c r="G13" i="6" s="1"/>
  <c r="D23" i="6"/>
  <c r="G23" i="6" s="1"/>
  <c r="D33" i="6"/>
  <c r="G33" i="6" s="1"/>
  <c r="D65" i="6"/>
  <c r="G65" i="6" s="1"/>
  <c r="D57" i="6"/>
  <c r="G57" i="6" s="1"/>
  <c r="F77" i="6"/>
  <c r="B77" i="6"/>
  <c r="C77" i="6"/>
  <c r="D5" i="6"/>
  <c r="E77" i="6"/>
  <c r="D77" i="6" l="1"/>
  <c r="G5" i="6"/>
  <c r="G77" i="6" s="1"/>
</calcChain>
</file>

<file path=xl/sharedStrings.xml><?xml version="1.0" encoding="utf-8"?>
<sst xmlns="http://schemas.openxmlformats.org/spreadsheetml/2006/main" count="85" uniqueCount="85">
  <si>
    <t>Otros Servicios Generales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</si>
  <si>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</si>
  <si>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</si>
  <si>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</si>
  <si>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</si>
  <si>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</si>
  <si>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</si>
  <si>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</si>
  <si>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</si>
  <si>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</si>
  <si>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</si>
  <si>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</si>
  <si>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</si>
  <si>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</si>
  <si>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</si>
  <si>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</si>
  <si>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</si>
  <si>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</si>
  <si>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</si>
  <si>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</si>
  <si>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</si>
  <si>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</si>
  <si>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</si>
  <si>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</si>
  <si>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</si>
  <si>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</si>
  <si>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</si>
  <si>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</si>
  <si>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</si>
  <si>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</si>
  <si>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</si>
  <si>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</si>
  <si>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</si>
  <si>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</si>
  <si>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</si>
  <si>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</si>
  <si>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</si>
  <si>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</si>
  <si>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</si>
  <si>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</si>
  <si>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</si>
  <si>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</si>
  <si>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</si>
  <si>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</si>
  <si>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</si>
  <si>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</si>
  <si>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</si>
  <si>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</si>
  <si>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</si>
  <si>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</si>
  <si>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</si>
  <si>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</si>
  <si>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</si>
  <si>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</si>
  <si>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</si>
  <si>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</si>
  <si>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</si>
  <si>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</si>
  <si>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</si>
  <si>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</si>
  <si>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</si>
  <si>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</si>
  <si>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</si>
  <si>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</si>
  <si>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</si>
  <si>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</si>
  <si>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</si>
  <si>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</si>
  <si>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</si>
  <si>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</si>
  <si>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</si>
  <si>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</si>
  <si>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</si>
  <si>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</si>
  <si>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</si>
  <si>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</si>
  <si>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</si>
  <si>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</si>
  <si>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</si>
  <si>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</si>
  <si>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</si>
  <si>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</si>
  <si>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</si>
  <si>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</si>
  <si>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Sistema para el Desarrollo Integral de la Familia del Municipio de Santiago Maravatío, Gto.
Estado Analítico del Ejercicio del Presupuesto de Egresos
Clasificación por Objeto del Gasto (Capítulo y Concepto)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</si>
</sst>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7">
    <xf numFmtId="0" fontId="0" fillId="0" borderId="0" xfId="0"/>
    <xf numFmtId="0" fontId="0" fillId="0" borderId="0" xfId="0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12" xfId="0" applyNumberFormat="1" applyFont="1" applyBorder="1" applyProtection="1">
      <protection locked="0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4" fontId="6" fillId="0" borderId="10" xfId="0" applyNumberFormat="1" applyFont="1" applyBorder="1" applyProtection="1">
      <protection locked="0"/>
    </xf>
    <xf numFmtId="4" fontId="6" fillId="0" borderId="12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6" fillId="0" borderId="11" xfId="0" applyNumberFormat="1" applyFont="1" applyBorder="1" applyProtection="1"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9" xfId="9" applyFont="1" applyFill="1" applyBorder="1" applyAlignment="1" applyProtection="1">
      <alignment vertical="center" wrapText="1"/>
      <protection locked="0"/>
    </xf>
    <xf numFmtId="0" fontId="6" fillId="2" borderId="2" xfId="9" applyFont="1" applyFill="1" applyBorder="1" applyAlignment="1">
      <alignment vertical="center"/>
    </xf>
    <xf numFmtId="0" fontId="6" fillId="2" borderId="5" xfId="9" applyFont="1" applyFill="1" applyBorder="1" applyAlignment="1">
      <alignment vertical="center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9"/>
  <sheetViews>
    <sheetView showGridLines="0" tabSelected="1" workbookViewId="0">
      <selection sqref="A1:G1"/>
    </sheetView>
  </sheetViews>
  <sheetFormatPr baseColWidth="10" defaultColWidth="12" defaultRowHeight="10.199999999999999" x14ac:dyDescent="0.2"/>
  <cols>
    <col min="1" max="1" width="62.85546875" style="1" customWidth="1"/>
    <col min="2" max="2" width="18.28515625" style="1" customWidth="1"/>
    <col min="3" max="3" width="19.85546875" style="1" customWidth="1"/>
    <col min="4" max="7" width="18.28515625" style="1" customWidth="1"/>
    <col min="8" max="16384" width="12" style="1"/>
  </cols>
  <sheetData>
    <row r="1" spans="1:8" ht="50.1" customHeight="1" x14ac:dyDescent="0.2">
      <c r="A1" s="23" t="s">
        <v>84</v>
      </c>
      <c r="B1" s="23"/>
      <c r="C1" s="23"/>
      <c r="D1" s="23"/>
      <c r="E1" s="23"/>
      <c r="F1" s="23"/>
      <c r="G1" s="24"/>
    </row>
    <row r="2" spans="1:8" x14ac:dyDescent="0.2">
      <c r="A2" s="21"/>
      <c r="B2" s="18"/>
      <c r="C2" s="19"/>
      <c r="D2" s="16" t="s">
        <v>15</v>
      </c>
      <c r="E2" s="19"/>
      <c r="F2" s="20"/>
      <c r="G2" s="25" t="s">
        <v>14</v>
      </c>
    </row>
    <row r="3" spans="1:8" ht="24.9" customHeight="1" x14ac:dyDescent="0.2">
      <c r="A3" s="17" t="s">
        <v>9</v>
      </c>
      <c r="B3" s="2" t="s">
        <v>10</v>
      </c>
      <c r="C3" s="2" t="s">
        <v>75</v>
      </c>
      <c r="D3" s="2" t="s">
        <v>11</v>
      </c>
      <c r="E3" s="2" t="s">
        <v>12</v>
      </c>
      <c r="F3" s="2" t="s">
        <v>13</v>
      </c>
      <c r="G3" s="26"/>
    </row>
    <row r="4" spans="1:8" x14ac:dyDescent="0.2">
      <c r="A4" s="22"/>
      <c r="B4" s="3">
        <v>1</v>
      </c>
      <c r="C4" s="3">
        <v>2</v>
      </c>
      <c r="D4" s="3" t="s">
        <v>76</v>
      </c>
      <c r="E4" s="3">
        <v>4</v>
      </c>
      <c r="F4" s="3">
        <v>5</v>
      </c>
      <c r="G4" s="3" t="s">
        <v>77</v>
      </c>
    </row>
    <row r="5" spans="1:8" x14ac:dyDescent="0.2">
      <c r="A5" s="12" t="s">
        <v>16</v>
      </c>
      <c r="B5" s="8">
        <f>SUM(B6:B12)</f>
        <v>5219801.7</v>
      </c>
      <c r="C5" s="8">
        <f>SUM(C6:C12)</f>
        <v>172000</v>
      </c>
      <c r="D5" s="8">
        <f>B5+C5</f>
        <v>5391801.7000000002</v>
      </c>
      <c r="E5" s="8">
        <f>SUM(E6:E12)</f>
        <v>3331432.7699999996</v>
      </c>
      <c r="F5" s="8">
        <f>SUM(F6:F12)</f>
        <v>3331432.7699999996</v>
      </c>
      <c r="G5" s="8">
        <f>D5-E5</f>
        <v>2060368.9300000006</v>
      </c>
    </row>
    <row r="6" spans="1:8" x14ac:dyDescent="0.2">
      <c r="A6" s="14" t="s">
        <v>20</v>
      </c>
      <c r="B6" s="5">
        <v>4265892</v>
      </c>
      <c r="C6" s="5">
        <v>0</v>
      </c>
      <c r="D6" s="5">
        <f t="shared" ref="D6:D69" si="0">B6+C6</f>
        <v>4265892</v>
      </c>
      <c r="E6" s="5">
        <v>3012259.19</v>
      </c>
      <c r="F6" s="5">
        <v>3012259.19</v>
      </c>
      <c r="G6" s="5">
        <f t="shared" ref="G6:G69" si="1">D6-E6</f>
        <v>1253632.81</v>
      </c>
      <c r="H6" s="6">
        <v>1100</v>
      </c>
    </row>
    <row r="7" spans="1:8" x14ac:dyDescent="0.2">
      <c r="A7" s="14" t="s">
        <v>21</v>
      </c>
      <c r="B7" s="5">
        <v>147000</v>
      </c>
      <c r="C7" s="5">
        <v>0</v>
      </c>
      <c r="D7" s="5">
        <f t="shared" si="0"/>
        <v>147000</v>
      </c>
      <c r="E7" s="5">
        <v>100470</v>
      </c>
      <c r="F7" s="5">
        <v>100470</v>
      </c>
      <c r="G7" s="5">
        <f t="shared" si="1"/>
        <v>46530</v>
      </c>
      <c r="H7" s="6">
        <v>1200</v>
      </c>
    </row>
    <row r="8" spans="1:8" x14ac:dyDescent="0.2">
      <c r="A8" s="14" t="s">
        <v>22</v>
      </c>
      <c r="B8" s="5">
        <v>776909.7</v>
      </c>
      <c r="C8" s="5">
        <v>0</v>
      </c>
      <c r="D8" s="5">
        <f t="shared" si="0"/>
        <v>776909.7</v>
      </c>
      <c r="E8" s="5">
        <v>47626.28</v>
      </c>
      <c r="F8" s="5">
        <v>47626.28</v>
      </c>
      <c r="G8" s="5">
        <f t="shared" si="1"/>
        <v>729283.41999999993</v>
      </c>
      <c r="H8" s="6">
        <v>1300</v>
      </c>
    </row>
    <row r="9" spans="1:8" x14ac:dyDescent="0.2">
      <c r="A9" s="14" t="s">
        <v>1</v>
      </c>
      <c r="B9" s="5">
        <v>0</v>
      </c>
      <c r="C9" s="5">
        <v>0</v>
      </c>
      <c r="D9" s="5">
        <f t="shared" si="0"/>
        <v>0</v>
      </c>
      <c r="E9" s="5">
        <v>0</v>
      </c>
      <c r="F9" s="5">
        <v>0</v>
      </c>
      <c r="G9" s="5">
        <f t="shared" si="1"/>
        <v>0</v>
      </c>
      <c r="H9" s="6">
        <v>1400</v>
      </c>
    </row>
    <row r="10" spans="1:8" x14ac:dyDescent="0.2">
      <c r="A10" s="14" t="s">
        <v>23</v>
      </c>
      <c r="B10" s="5">
        <v>30000</v>
      </c>
      <c r="C10" s="5">
        <v>172000</v>
      </c>
      <c r="D10" s="5">
        <f t="shared" si="0"/>
        <v>202000</v>
      </c>
      <c r="E10" s="5">
        <v>171077.3</v>
      </c>
      <c r="F10" s="5">
        <v>171077.3</v>
      </c>
      <c r="G10" s="5">
        <f t="shared" si="1"/>
        <v>30922.700000000012</v>
      </c>
      <c r="H10" s="6">
        <v>1500</v>
      </c>
    </row>
    <row r="11" spans="1:8" x14ac:dyDescent="0.2">
      <c r="A11" s="14" t="s">
        <v>2</v>
      </c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  <c r="H11" s="6">
        <v>1600</v>
      </c>
    </row>
    <row r="12" spans="1:8" x14ac:dyDescent="0.2">
      <c r="A12" s="14" t="s">
        <v>24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  <c r="H12" s="6">
        <v>1700</v>
      </c>
    </row>
    <row r="13" spans="1:8" x14ac:dyDescent="0.2">
      <c r="A13" s="12" t="s">
        <v>79</v>
      </c>
      <c r="B13" s="9">
        <f>SUM(B14:B22)</f>
        <v>660108.25</v>
      </c>
      <c r="C13" s="9">
        <f>SUM(C14:C22)</f>
        <v>140000</v>
      </c>
      <c r="D13" s="9">
        <f t="shared" si="0"/>
        <v>800108.25</v>
      </c>
      <c r="E13" s="9">
        <f>SUM(E14:E22)</f>
        <v>569395.28</v>
      </c>
      <c r="F13" s="9">
        <f>SUM(F14:F22)</f>
        <v>569395.28</v>
      </c>
      <c r="G13" s="9">
        <f t="shared" si="1"/>
        <v>230712.96999999997</v>
      </c>
      <c r="H13" s="13">
        <v>0</v>
      </c>
    </row>
    <row r="14" spans="1:8" x14ac:dyDescent="0.2">
      <c r="A14" s="14" t="s">
        <v>25</v>
      </c>
      <c r="B14" s="5">
        <v>202108.25</v>
      </c>
      <c r="C14" s="5">
        <v>0</v>
      </c>
      <c r="D14" s="5">
        <f t="shared" si="0"/>
        <v>202108.25</v>
      </c>
      <c r="E14" s="5">
        <v>178698.32</v>
      </c>
      <c r="F14" s="5">
        <v>178698.32</v>
      </c>
      <c r="G14" s="5">
        <f t="shared" si="1"/>
        <v>23409.929999999993</v>
      </c>
      <c r="H14" s="6">
        <v>2100</v>
      </c>
    </row>
    <row r="15" spans="1:8" x14ac:dyDescent="0.2">
      <c r="A15" s="14" t="s">
        <v>26</v>
      </c>
      <c r="B15" s="5">
        <v>35000</v>
      </c>
      <c r="C15" s="5">
        <v>20000</v>
      </c>
      <c r="D15" s="5">
        <f t="shared" si="0"/>
        <v>55000</v>
      </c>
      <c r="E15" s="5">
        <v>29751.67</v>
      </c>
      <c r="F15" s="5">
        <v>29751.67</v>
      </c>
      <c r="G15" s="5">
        <f t="shared" si="1"/>
        <v>25248.33</v>
      </c>
      <c r="H15" s="6">
        <v>2200</v>
      </c>
    </row>
    <row r="16" spans="1:8" x14ac:dyDescent="0.2">
      <c r="A16" s="14" t="s">
        <v>27</v>
      </c>
      <c r="B16" s="5">
        <v>0</v>
      </c>
      <c r="C16" s="5">
        <v>0</v>
      </c>
      <c r="D16" s="5">
        <f t="shared" si="0"/>
        <v>0</v>
      </c>
      <c r="E16" s="5">
        <v>0</v>
      </c>
      <c r="F16" s="5">
        <v>0</v>
      </c>
      <c r="G16" s="5">
        <f t="shared" si="1"/>
        <v>0</v>
      </c>
      <c r="H16" s="6">
        <v>2300</v>
      </c>
    </row>
    <row r="17" spans="1:8" x14ac:dyDescent="0.2">
      <c r="A17" s="14" t="s">
        <v>28</v>
      </c>
      <c r="B17" s="5">
        <v>10000</v>
      </c>
      <c r="C17" s="5">
        <v>0</v>
      </c>
      <c r="D17" s="5">
        <f t="shared" si="0"/>
        <v>10000</v>
      </c>
      <c r="E17" s="5">
        <v>9708</v>
      </c>
      <c r="F17" s="5">
        <v>9708</v>
      </c>
      <c r="G17" s="5">
        <f t="shared" si="1"/>
        <v>292</v>
      </c>
      <c r="H17" s="6">
        <v>2400</v>
      </c>
    </row>
    <row r="18" spans="1:8" x14ac:dyDescent="0.2">
      <c r="A18" s="14" t="s">
        <v>29</v>
      </c>
      <c r="B18" s="5">
        <v>80000</v>
      </c>
      <c r="C18" s="5">
        <v>0</v>
      </c>
      <c r="D18" s="5">
        <f t="shared" si="0"/>
        <v>80000</v>
      </c>
      <c r="E18" s="5">
        <v>43062.75</v>
      </c>
      <c r="F18" s="5">
        <v>43062.75</v>
      </c>
      <c r="G18" s="5">
        <f t="shared" si="1"/>
        <v>36937.25</v>
      </c>
      <c r="H18" s="6">
        <v>2500</v>
      </c>
    </row>
    <row r="19" spans="1:8" x14ac:dyDescent="0.2">
      <c r="A19" s="14" t="s">
        <v>30</v>
      </c>
      <c r="B19" s="5">
        <v>240000</v>
      </c>
      <c r="C19" s="5">
        <v>120000</v>
      </c>
      <c r="D19" s="5">
        <f t="shared" si="0"/>
        <v>360000</v>
      </c>
      <c r="E19" s="5">
        <v>271570.14</v>
      </c>
      <c r="F19" s="5">
        <v>271570.14</v>
      </c>
      <c r="G19" s="5">
        <f t="shared" si="1"/>
        <v>88429.859999999986</v>
      </c>
      <c r="H19" s="6">
        <v>2600</v>
      </c>
    </row>
    <row r="20" spans="1:8" x14ac:dyDescent="0.2">
      <c r="A20" s="14" t="s">
        <v>31</v>
      </c>
      <c r="B20" s="5">
        <v>18000</v>
      </c>
      <c r="C20" s="5">
        <v>0</v>
      </c>
      <c r="D20" s="5">
        <f t="shared" si="0"/>
        <v>18000</v>
      </c>
      <c r="E20" s="5">
        <v>0</v>
      </c>
      <c r="F20" s="5">
        <v>0</v>
      </c>
      <c r="G20" s="5">
        <f t="shared" si="1"/>
        <v>18000</v>
      </c>
      <c r="H20" s="6">
        <v>2700</v>
      </c>
    </row>
    <row r="21" spans="1:8" x14ac:dyDescent="0.2">
      <c r="A21" s="14" t="s">
        <v>32</v>
      </c>
      <c r="B21" s="5">
        <v>0</v>
      </c>
      <c r="C21" s="5">
        <v>0</v>
      </c>
      <c r="D21" s="5">
        <f t="shared" si="0"/>
        <v>0</v>
      </c>
      <c r="E21" s="5">
        <v>0</v>
      </c>
      <c r="F21" s="5">
        <v>0</v>
      </c>
      <c r="G21" s="5">
        <f t="shared" si="1"/>
        <v>0</v>
      </c>
      <c r="H21" s="6">
        <v>2800</v>
      </c>
    </row>
    <row r="22" spans="1:8" x14ac:dyDescent="0.2">
      <c r="A22" s="14" t="s">
        <v>33</v>
      </c>
      <c r="B22" s="5">
        <v>75000</v>
      </c>
      <c r="C22" s="5">
        <v>0</v>
      </c>
      <c r="D22" s="5">
        <f t="shared" si="0"/>
        <v>75000</v>
      </c>
      <c r="E22" s="5">
        <v>36604.400000000001</v>
      </c>
      <c r="F22" s="5">
        <v>36604.400000000001</v>
      </c>
      <c r="G22" s="5">
        <f t="shared" si="1"/>
        <v>38395.599999999999</v>
      </c>
      <c r="H22" s="6">
        <v>2900</v>
      </c>
    </row>
    <row r="23" spans="1:8" x14ac:dyDescent="0.2">
      <c r="A23" s="12" t="s">
        <v>17</v>
      </c>
      <c r="B23" s="9">
        <f>SUM(B24:B32)</f>
        <v>659614.05000000005</v>
      </c>
      <c r="C23" s="9">
        <f>SUM(C24:C32)</f>
        <v>0</v>
      </c>
      <c r="D23" s="9">
        <f t="shared" si="0"/>
        <v>659614.05000000005</v>
      </c>
      <c r="E23" s="9">
        <f>SUM(E24:E32)</f>
        <v>368696</v>
      </c>
      <c r="F23" s="9">
        <f>SUM(F24:F32)</f>
        <v>368696</v>
      </c>
      <c r="G23" s="9">
        <f t="shared" si="1"/>
        <v>290918.05000000005</v>
      </c>
      <c r="H23" s="13">
        <v>0</v>
      </c>
    </row>
    <row r="24" spans="1:8" x14ac:dyDescent="0.2">
      <c r="A24" s="14" t="s">
        <v>34</v>
      </c>
      <c r="B24" s="5">
        <v>54500</v>
      </c>
      <c r="C24" s="5">
        <v>0</v>
      </c>
      <c r="D24" s="5">
        <f t="shared" si="0"/>
        <v>54500</v>
      </c>
      <c r="E24" s="5">
        <v>24933</v>
      </c>
      <c r="F24" s="5">
        <v>24933</v>
      </c>
      <c r="G24" s="5">
        <f t="shared" si="1"/>
        <v>29567</v>
      </c>
      <c r="H24" s="6">
        <v>3100</v>
      </c>
    </row>
    <row r="25" spans="1:8" x14ac:dyDescent="0.2">
      <c r="A25" s="14" t="s">
        <v>35</v>
      </c>
      <c r="B25" s="5">
        <v>26000</v>
      </c>
      <c r="C25" s="5">
        <v>0</v>
      </c>
      <c r="D25" s="5">
        <f t="shared" si="0"/>
        <v>26000</v>
      </c>
      <c r="E25" s="5">
        <v>15999.99</v>
      </c>
      <c r="F25" s="5">
        <v>15999.99</v>
      </c>
      <c r="G25" s="5">
        <f t="shared" si="1"/>
        <v>10000.01</v>
      </c>
      <c r="H25" s="6">
        <v>3200</v>
      </c>
    </row>
    <row r="26" spans="1:8" x14ac:dyDescent="0.2">
      <c r="A26" s="14" t="s">
        <v>36</v>
      </c>
      <c r="B26" s="5">
        <v>22000</v>
      </c>
      <c r="C26" s="5">
        <v>0</v>
      </c>
      <c r="D26" s="5">
        <f t="shared" si="0"/>
        <v>22000</v>
      </c>
      <c r="E26" s="5">
        <v>13749.53</v>
      </c>
      <c r="F26" s="5">
        <v>13749.53</v>
      </c>
      <c r="G26" s="5">
        <f t="shared" si="1"/>
        <v>8250.4699999999993</v>
      </c>
      <c r="H26" s="6">
        <v>3300</v>
      </c>
    </row>
    <row r="27" spans="1:8" x14ac:dyDescent="0.2">
      <c r="A27" s="14" t="s">
        <v>37</v>
      </c>
      <c r="B27" s="5">
        <v>42000</v>
      </c>
      <c r="C27" s="5">
        <v>0</v>
      </c>
      <c r="D27" s="5">
        <f t="shared" si="0"/>
        <v>42000</v>
      </c>
      <c r="E27" s="5">
        <v>14807.34</v>
      </c>
      <c r="F27" s="5">
        <v>14807.34</v>
      </c>
      <c r="G27" s="5">
        <f t="shared" si="1"/>
        <v>27192.66</v>
      </c>
      <c r="H27" s="6">
        <v>3400</v>
      </c>
    </row>
    <row r="28" spans="1:8" x14ac:dyDescent="0.2">
      <c r="A28" s="14" t="s">
        <v>38</v>
      </c>
      <c r="B28" s="5">
        <v>105000</v>
      </c>
      <c r="C28" s="5">
        <v>0</v>
      </c>
      <c r="D28" s="5">
        <f t="shared" si="0"/>
        <v>105000</v>
      </c>
      <c r="E28" s="5">
        <v>80397.16</v>
      </c>
      <c r="F28" s="5">
        <v>80397.16</v>
      </c>
      <c r="G28" s="5">
        <f t="shared" si="1"/>
        <v>24602.839999999997</v>
      </c>
      <c r="H28" s="6">
        <v>3500</v>
      </c>
    </row>
    <row r="29" spans="1:8" x14ac:dyDescent="0.2">
      <c r="A29" s="14" t="s">
        <v>39</v>
      </c>
      <c r="B29" s="5">
        <v>0</v>
      </c>
      <c r="C29" s="5">
        <v>0</v>
      </c>
      <c r="D29" s="5">
        <f t="shared" si="0"/>
        <v>0</v>
      </c>
      <c r="E29" s="5">
        <v>0</v>
      </c>
      <c r="F29" s="5">
        <v>0</v>
      </c>
      <c r="G29" s="5">
        <f t="shared" si="1"/>
        <v>0</v>
      </c>
      <c r="H29" s="6">
        <v>3600</v>
      </c>
    </row>
    <row r="30" spans="1:8" x14ac:dyDescent="0.2">
      <c r="A30" s="14" t="s">
        <v>40</v>
      </c>
      <c r="B30" s="5">
        <v>40000</v>
      </c>
      <c r="C30" s="5">
        <v>0</v>
      </c>
      <c r="D30" s="5">
        <f t="shared" si="0"/>
        <v>40000</v>
      </c>
      <c r="E30" s="5">
        <v>17062.64</v>
      </c>
      <c r="F30" s="5">
        <v>17062.64</v>
      </c>
      <c r="G30" s="5">
        <f t="shared" si="1"/>
        <v>22937.360000000001</v>
      </c>
      <c r="H30" s="6">
        <v>3700</v>
      </c>
    </row>
    <row r="31" spans="1:8" x14ac:dyDescent="0.2">
      <c r="A31" s="14" t="s">
        <v>41</v>
      </c>
      <c r="B31" s="5">
        <v>200000</v>
      </c>
      <c r="C31" s="5">
        <v>0</v>
      </c>
      <c r="D31" s="5">
        <f t="shared" si="0"/>
        <v>200000</v>
      </c>
      <c r="E31" s="5">
        <v>95584.34</v>
      </c>
      <c r="F31" s="5">
        <v>95584.34</v>
      </c>
      <c r="G31" s="5">
        <f t="shared" si="1"/>
        <v>104415.66</v>
      </c>
      <c r="H31" s="6">
        <v>3800</v>
      </c>
    </row>
    <row r="32" spans="1:8" x14ac:dyDescent="0.2">
      <c r="A32" s="14" t="s">
        <v>0</v>
      </c>
      <c r="B32" s="5">
        <v>170114.05</v>
      </c>
      <c r="C32" s="5">
        <v>0</v>
      </c>
      <c r="D32" s="5">
        <f t="shared" si="0"/>
        <v>170114.05</v>
      </c>
      <c r="E32" s="5">
        <v>106162</v>
      </c>
      <c r="F32" s="5">
        <v>106162</v>
      </c>
      <c r="G32" s="5">
        <f t="shared" si="1"/>
        <v>63952.049999999988</v>
      </c>
      <c r="H32" s="6">
        <v>3900</v>
      </c>
    </row>
    <row r="33" spans="1:8" x14ac:dyDescent="0.2">
      <c r="A33" s="12" t="s">
        <v>80</v>
      </c>
      <c r="B33" s="9">
        <f>SUM(B34:B42)</f>
        <v>429000</v>
      </c>
      <c r="C33" s="9">
        <f>SUM(C34:C42)</f>
        <v>170000</v>
      </c>
      <c r="D33" s="9">
        <f t="shared" si="0"/>
        <v>599000</v>
      </c>
      <c r="E33" s="9">
        <f>SUM(E34:E42)</f>
        <v>406880</v>
      </c>
      <c r="F33" s="9">
        <f>SUM(F34:F42)</f>
        <v>406880</v>
      </c>
      <c r="G33" s="9">
        <f t="shared" si="1"/>
        <v>192120</v>
      </c>
      <c r="H33" s="13">
        <v>0</v>
      </c>
    </row>
    <row r="34" spans="1:8" x14ac:dyDescent="0.2">
      <c r="A34" s="14" t="s">
        <v>42</v>
      </c>
      <c r="B34" s="5">
        <v>0</v>
      </c>
      <c r="C34" s="5">
        <v>0</v>
      </c>
      <c r="D34" s="5">
        <f t="shared" si="0"/>
        <v>0</v>
      </c>
      <c r="E34" s="5">
        <v>0</v>
      </c>
      <c r="F34" s="5">
        <v>0</v>
      </c>
      <c r="G34" s="5">
        <f t="shared" si="1"/>
        <v>0</v>
      </c>
      <c r="H34" s="6">
        <v>4100</v>
      </c>
    </row>
    <row r="35" spans="1:8" x14ac:dyDescent="0.2">
      <c r="A35" s="14" t="s">
        <v>43</v>
      </c>
      <c r="B35" s="5">
        <v>0</v>
      </c>
      <c r="C35" s="5">
        <v>0</v>
      </c>
      <c r="D35" s="5">
        <f t="shared" si="0"/>
        <v>0</v>
      </c>
      <c r="E35" s="5">
        <v>0</v>
      </c>
      <c r="F35" s="5">
        <v>0</v>
      </c>
      <c r="G35" s="5">
        <f t="shared" si="1"/>
        <v>0</v>
      </c>
      <c r="H35" s="6">
        <v>4200</v>
      </c>
    </row>
    <row r="36" spans="1:8" x14ac:dyDescent="0.2">
      <c r="A36" s="14" t="s">
        <v>44</v>
      </c>
      <c r="B36" s="5">
        <v>0</v>
      </c>
      <c r="C36" s="5">
        <v>0</v>
      </c>
      <c r="D36" s="5">
        <f t="shared" si="0"/>
        <v>0</v>
      </c>
      <c r="E36" s="5">
        <v>0</v>
      </c>
      <c r="F36" s="5">
        <v>0</v>
      </c>
      <c r="G36" s="5">
        <f t="shared" si="1"/>
        <v>0</v>
      </c>
      <c r="H36" s="6">
        <v>4300</v>
      </c>
    </row>
    <row r="37" spans="1:8" x14ac:dyDescent="0.2">
      <c r="A37" s="14" t="s">
        <v>45</v>
      </c>
      <c r="B37" s="5">
        <v>429000</v>
      </c>
      <c r="C37" s="5">
        <v>170000</v>
      </c>
      <c r="D37" s="5">
        <f t="shared" si="0"/>
        <v>599000</v>
      </c>
      <c r="E37" s="5">
        <v>406880</v>
      </c>
      <c r="F37" s="5">
        <v>406880</v>
      </c>
      <c r="G37" s="5">
        <f t="shared" si="1"/>
        <v>192120</v>
      </c>
      <c r="H37" s="6">
        <v>4400</v>
      </c>
    </row>
    <row r="38" spans="1:8" x14ac:dyDescent="0.2">
      <c r="A38" s="14" t="s">
        <v>7</v>
      </c>
      <c r="B38" s="5">
        <v>0</v>
      </c>
      <c r="C38" s="5">
        <v>0</v>
      </c>
      <c r="D38" s="5">
        <f t="shared" si="0"/>
        <v>0</v>
      </c>
      <c r="E38" s="5">
        <v>0</v>
      </c>
      <c r="F38" s="5">
        <v>0</v>
      </c>
      <c r="G38" s="5">
        <f t="shared" si="1"/>
        <v>0</v>
      </c>
      <c r="H38" s="6">
        <v>4500</v>
      </c>
    </row>
    <row r="39" spans="1:8" x14ac:dyDescent="0.2">
      <c r="A39" s="14" t="s">
        <v>46</v>
      </c>
      <c r="B39" s="5">
        <v>0</v>
      </c>
      <c r="C39" s="5">
        <v>0</v>
      </c>
      <c r="D39" s="5">
        <f t="shared" si="0"/>
        <v>0</v>
      </c>
      <c r="E39" s="5">
        <v>0</v>
      </c>
      <c r="F39" s="5">
        <v>0</v>
      </c>
      <c r="G39" s="5">
        <f t="shared" si="1"/>
        <v>0</v>
      </c>
      <c r="H39" s="6">
        <v>4600</v>
      </c>
    </row>
    <row r="40" spans="1:8" x14ac:dyDescent="0.2">
      <c r="A40" s="14" t="s">
        <v>47</v>
      </c>
      <c r="B40" s="5">
        <v>0</v>
      </c>
      <c r="C40" s="5">
        <v>0</v>
      </c>
      <c r="D40" s="5">
        <f t="shared" si="0"/>
        <v>0</v>
      </c>
      <c r="E40" s="5">
        <v>0</v>
      </c>
      <c r="F40" s="5">
        <v>0</v>
      </c>
      <c r="G40" s="5">
        <f t="shared" si="1"/>
        <v>0</v>
      </c>
      <c r="H40" s="6">
        <v>4700</v>
      </c>
    </row>
    <row r="41" spans="1:8" x14ac:dyDescent="0.2">
      <c r="A41" s="14" t="s">
        <v>3</v>
      </c>
      <c r="B41" s="5">
        <v>0</v>
      </c>
      <c r="C41" s="5">
        <v>0</v>
      </c>
      <c r="D41" s="5">
        <f t="shared" si="0"/>
        <v>0</v>
      </c>
      <c r="E41" s="5">
        <v>0</v>
      </c>
      <c r="F41" s="5">
        <v>0</v>
      </c>
      <c r="G41" s="5">
        <f t="shared" si="1"/>
        <v>0</v>
      </c>
      <c r="H41" s="6">
        <v>4800</v>
      </c>
    </row>
    <row r="42" spans="1:8" x14ac:dyDescent="0.2">
      <c r="A42" s="14" t="s">
        <v>48</v>
      </c>
      <c r="B42" s="5">
        <v>0</v>
      </c>
      <c r="C42" s="5">
        <v>0</v>
      </c>
      <c r="D42" s="5">
        <f t="shared" si="0"/>
        <v>0</v>
      </c>
      <c r="E42" s="5">
        <v>0</v>
      </c>
      <c r="F42" s="5">
        <v>0</v>
      </c>
      <c r="G42" s="5">
        <f t="shared" si="1"/>
        <v>0</v>
      </c>
      <c r="H42" s="6">
        <v>4900</v>
      </c>
    </row>
    <row r="43" spans="1:8" x14ac:dyDescent="0.2">
      <c r="A43" s="12" t="s">
        <v>81</v>
      </c>
      <c r="B43" s="9">
        <f>SUM(B44:B52)</f>
        <v>35000</v>
      </c>
      <c r="C43" s="9">
        <f>SUM(C44:C52)</f>
        <v>0</v>
      </c>
      <c r="D43" s="9">
        <f t="shared" si="0"/>
        <v>35000</v>
      </c>
      <c r="E43" s="9">
        <f>SUM(E44:E52)</f>
        <v>32999.99</v>
      </c>
      <c r="F43" s="9">
        <f>SUM(F44:F52)</f>
        <v>32999.99</v>
      </c>
      <c r="G43" s="9">
        <f t="shared" si="1"/>
        <v>2000.010000000002</v>
      </c>
      <c r="H43" s="13">
        <v>0</v>
      </c>
    </row>
    <row r="44" spans="1:8" x14ac:dyDescent="0.2">
      <c r="A44" s="4" t="s">
        <v>49</v>
      </c>
      <c r="B44" s="5">
        <v>35000</v>
      </c>
      <c r="C44" s="5">
        <v>0</v>
      </c>
      <c r="D44" s="5">
        <f t="shared" si="0"/>
        <v>35000</v>
      </c>
      <c r="E44" s="5">
        <v>32999.99</v>
      </c>
      <c r="F44" s="5">
        <v>32999.99</v>
      </c>
      <c r="G44" s="5">
        <f t="shared" si="1"/>
        <v>2000.010000000002</v>
      </c>
      <c r="H44" s="6">
        <v>5100</v>
      </c>
    </row>
    <row r="45" spans="1:8" x14ac:dyDescent="0.2">
      <c r="A45" s="14" t="s">
        <v>50</v>
      </c>
      <c r="B45" s="5">
        <v>0</v>
      </c>
      <c r="C45" s="5">
        <v>0</v>
      </c>
      <c r="D45" s="5">
        <f t="shared" si="0"/>
        <v>0</v>
      </c>
      <c r="E45" s="5">
        <v>0</v>
      </c>
      <c r="F45" s="5">
        <v>0</v>
      </c>
      <c r="G45" s="5">
        <f t="shared" si="1"/>
        <v>0</v>
      </c>
      <c r="H45" s="6">
        <v>5200</v>
      </c>
    </row>
    <row r="46" spans="1:8" x14ac:dyDescent="0.2">
      <c r="A46" s="14" t="s">
        <v>51</v>
      </c>
      <c r="B46" s="5">
        <v>0</v>
      </c>
      <c r="C46" s="5">
        <v>0</v>
      </c>
      <c r="D46" s="5">
        <f t="shared" si="0"/>
        <v>0</v>
      </c>
      <c r="E46" s="5">
        <v>0</v>
      </c>
      <c r="F46" s="5">
        <v>0</v>
      </c>
      <c r="G46" s="5">
        <f t="shared" si="1"/>
        <v>0</v>
      </c>
      <c r="H46" s="6">
        <v>5300</v>
      </c>
    </row>
    <row r="47" spans="1:8" x14ac:dyDescent="0.2">
      <c r="A47" s="14" t="s">
        <v>52</v>
      </c>
      <c r="B47" s="5">
        <v>0</v>
      </c>
      <c r="C47" s="5">
        <v>0</v>
      </c>
      <c r="D47" s="5">
        <f t="shared" si="0"/>
        <v>0</v>
      </c>
      <c r="E47" s="5">
        <v>0</v>
      </c>
      <c r="F47" s="5">
        <v>0</v>
      </c>
      <c r="G47" s="5">
        <f t="shared" si="1"/>
        <v>0</v>
      </c>
      <c r="H47" s="6">
        <v>5400</v>
      </c>
    </row>
    <row r="48" spans="1:8" x14ac:dyDescent="0.2">
      <c r="A48" s="14" t="s">
        <v>53</v>
      </c>
      <c r="B48" s="5">
        <v>0</v>
      </c>
      <c r="C48" s="5">
        <v>0</v>
      </c>
      <c r="D48" s="5">
        <f t="shared" si="0"/>
        <v>0</v>
      </c>
      <c r="E48" s="5">
        <v>0</v>
      </c>
      <c r="F48" s="5">
        <v>0</v>
      </c>
      <c r="G48" s="5">
        <f t="shared" si="1"/>
        <v>0</v>
      </c>
      <c r="H48" s="6">
        <v>5500</v>
      </c>
    </row>
    <row r="49" spans="1:8" x14ac:dyDescent="0.2">
      <c r="A49" s="14" t="s">
        <v>54</v>
      </c>
      <c r="B49" s="5">
        <v>0</v>
      </c>
      <c r="C49" s="5">
        <v>0</v>
      </c>
      <c r="D49" s="5">
        <f t="shared" si="0"/>
        <v>0</v>
      </c>
      <c r="E49" s="5">
        <v>0</v>
      </c>
      <c r="F49" s="5">
        <v>0</v>
      </c>
      <c r="G49" s="5">
        <f t="shared" si="1"/>
        <v>0</v>
      </c>
      <c r="H49" s="6">
        <v>5600</v>
      </c>
    </row>
    <row r="50" spans="1:8" x14ac:dyDescent="0.2">
      <c r="A50" s="14" t="s">
        <v>55</v>
      </c>
      <c r="B50" s="5">
        <v>0</v>
      </c>
      <c r="C50" s="5">
        <v>0</v>
      </c>
      <c r="D50" s="5">
        <f t="shared" si="0"/>
        <v>0</v>
      </c>
      <c r="E50" s="5">
        <v>0</v>
      </c>
      <c r="F50" s="5">
        <v>0</v>
      </c>
      <c r="G50" s="5">
        <f t="shared" si="1"/>
        <v>0</v>
      </c>
      <c r="H50" s="6">
        <v>5700</v>
      </c>
    </row>
    <row r="51" spans="1:8" x14ac:dyDescent="0.2">
      <c r="A51" s="14" t="s">
        <v>56</v>
      </c>
      <c r="B51" s="5">
        <v>0</v>
      </c>
      <c r="C51" s="5">
        <v>0</v>
      </c>
      <c r="D51" s="5">
        <f t="shared" si="0"/>
        <v>0</v>
      </c>
      <c r="E51" s="5">
        <v>0</v>
      </c>
      <c r="F51" s="5">
        <v>0</v>
      </c>
      <c r="G51" s="5">
        <f t="shared" si="1"/>
        <v>0</v>
      </c>
      <c r="H51" s="6">
        <v>5800</v>
      </c>
    </row>
    <row r="52" spans="1:8" x14ac:dyDescent="0.2">
      <c r="A52" s="14" t="s">
        <v>57</v>
      </c>
      <c r="B52" s="5">
        <v>0</v>
      </c>
      <c r="C52" s="5">
        <v>0</v>
      </c>
      <c r="D52" s="5">
        <f t="shared" si="0"/>
        <v>0</v>
      </c>
      <c r="E52" s="5">
        <v>0</v>
      </c>
      <c r="F52" s="5">
        <v>0</v>
      </c>
      <c r="G52" s="5">
        <f t="shared" si="1"/>
        <v>0</v>
      </c>
      <c r="H52" s="6">
        <v>5900</v>
      </c>
    </row>
    <row r="53" spans="1:8" x14ac:dyDescent="0.2">
      <c r="A53" s="12" t="s">
        <v>18</v>
      </c>
      <c r="B53" s="9">
        <f>SUM(B54:B56)</f>
        <v>0</v>
      </c>
      <c r="C53" s="9">
        <f>SUM(C54:C56)</f>
        <v>0</v>
      </c>
      <c r="D53" s="9">
        <f t="shared" si="0"/>
        <v>0</v>
      </c>
      <c r="E53" s="9">
        <f>SUM(E54:E56)</f>
        <v>0</v>
      </c>
      <c r="F53" s="9">
        <f>SUM(F54:F56)</f>
        <v>0</v>
      </c>
      <c r="G53" s="9">
        <f t="shared" si="1"/>
        <v>0</v>
      </c>
      <c r="H53" s="13">
        <v>0</v>
      </c>
    </row>
    <row r="54" spans="1:8" x14ac:dyDescent="0.2">
      <c r="A54" s="14" t="s">
        <v>58</v>
      </c>
      <c r="B54" s="5">
        <v>0</v>
      </c>
      <c r="C54" s="5">
        <v>0</v>
      </c>
      <c r="D54" s="5">
        <f t="shared" si="0"/>
        <v>0</v>
      </c>
      <c r="E54" s="5">
        <v>0</v>
      </c>
      <c r="F54" s="5">
        <v>0</v>
      </c>
      <c r="G54" s="5">
        <f t="shared" si="1"/>
        <v>0</v>
      </c>
      <c r="H54" s="6">
        <v>6100</v>
      </c>
    </row>
    <row r="55" spans="1:8" x14ac:dyDescent="0.2">
      <c r="A55" s="14" t="s">
        <v>59</v>
      </c>
      <c r="B55" s="5">
        <v>0</v>
      </c>
      <c r="C55" s="5">
        <v>0</v>
      </c>
      <c r="D55" s="5">
        <f t="shared" si="0"/>
        <v>0</v>
      </c>
      <c r="E55" s="5">
        <v>0</v>
      </c>
      <c r="F55" s="5">
        <v>0</v>
      </c>
      <c r="G55" s="5">
        <f t="shared" si="1"/>
        <v>0</v>
      </c>
      <c r="H55" s="6">
        <v>6200</v>
      </c>
    </row>
    <row r="56" spans="1:8" x14ac:dyDescent="0.2">
      <c r="A56" s="14" t="s">
        <v>60</v>
      </c>
      <c r="B56" s="5">
        <v>0</v>
      </c>
      <c r="C56" s="5">
        <v>0</v>
      </c>
      <c r="D56" s="5">
        <f t="shared" si="0"/>
        <v>0</v>
      </c>
      <c r="E56" s="5">
        <v>0</v>
      </c>
      <c r="F56" s="5">
        <v>0</v>
      </c>
      <c r="G56" s="5">
        <f t="shared" si="1"/>
        <v>0</v>
      </c>
      <c r="H56" s="6">
        <v>6300</v>
      </c>
    </row>
    <row r="57" spans="1:8" x14ac:dyDescent="0.2">
      <c r="A57" s="12" t="s">
        <v>82</v>
      </c>
      <c r="B57" s="9">
        <f>SUM(B58:B64)</f>
        <v>0</v>
      </c>
      <c r="C57" s="9">
        <f>SUM(C58:C64)</f>
        <v>0</v>
      </c>
      <c r="D57" s="9">
        <f t="shared" si="0"/>
        <v>0</v>
      </c>
      <c r="E57" s="9">
        <f>SUM(E58:E64)</f>
        <v>0</v>
      </c>
      <c r="F57" s="9">
        <f>SUM(F58:F64)</f>
        <v>0</v>
      </c>
      <c r="G57" s="9">
        <f t="shared" si="1"/>
        <v>0</v>
      </c>
      <c r="H57" s="13">
        <v>0</v>
      </c>
    </row>
    <row r="58" spans="1:8" x14ac:dyDescent="0.2">
      <c r="A58" s="14" t="s">
        <v>61</v>
      </c>
      <c r="B58" s="5">
        <v>0</v>
      </c>
      <c r="C58" s="5">
        <v>0</v>
      </c>
      <c r="D58" s="5">
        <f t="shared" si="0"/>
        <v>0</v>
      </c>
      <c r="E58" s="5">
        <v>0</v>
      </c>
      <c r="F58" s="5">
        <v>0</v>
      </c>
      <c r="G58" s="5">
        <f t="shared" si="1"/>
        <v>0</v>
      </c>
      <c r="H58" s="6">
        <v>7100</v>
      </c>
    </row>
    <row r="59" spans="1:8" x14ac:dyDescent="0.2">
      <c r="A59" s="14" t="s">
        <v>62</v>
      </c>
      <c r="B59" s="5">
        <v>0</v>
      </c>
      <c r="C59" s="5">
        <v>0</v>
      </c>
      <c r="D59" s="5">
        <f t="shared" si="0"/>
        <v>0</v>
      </c>
      <c r="E59" s="5">
        <v>0</v>
      </c>
      <c r="F59" s="5">
        <v>0</v>
      </c>
      <c r="G59" s="5">
        <f t="shared" si="1"/>
        <v>0</v>
      </c>
      <c r="H59" s="6">
        <v>7200</v>
      </c>
    </row>
    <row r="60" spans="1:8" x14ac:dyDescent="0.2">
      <c r="A60" s="14" t="s">
        <v>63</v>
      </c>
      <c r="B60" s="5">
        <v>0</v>
      </c>
      <c r="C60" s="5">
        <v>0</v>
      </c>
      <c r="D60" s="5">
        <f t="shared" si="0"/>
        <v>0</v>
      </c>
      <c r="E60" s="5">
        <v>0</v>
      </c>
      <c r="F60" s="5">
        <v>0</v>
      </c>
      <c r="G60" s="5">
        <f t="shared" si="1"/>
        <v>0</v>
      </c>
      <c r="H60" s="6">
        <v>7300</v>
      </c>
    </row>
    <row r="61" spans="1:8" x14ac:dyDescent="0.2">
      <c r="A61" s="14" t="s">
        <v>64</v>
      </c>
      <c r="B61" s="5">
        <v>0</v>
      </c>
      <c r="C61" s="5">
        <v>0</v>
      </c>
      <c r="D61" s="5">
        <f t="shared" si="0"/>
        <v>0</v>
      </c>
      <c r="E61" s="5">
        <v>0</v>
      </c>
      <c r="F61" s="5">
        <v>0</v>
      </c>
      <c r="G61" s="5">
        <f t="shared" si="1"/>
        <v>0</v>
      </c>
      <c r="H61" s="6">
        <v>7400</v>
      </c>
    </row>
    <row r="62" spans="1:8" x14ac:dyDescent="0.2">
      <c r="A62" s="14" t="s">
        <v>65</v>
      </c>
      <c r="B62" s="5">
        <v>0</v>
      </c>
      <c r="C62" s="5">
        <v>0</v>
      </c>
      <c r="D62" s="5">
        <f t="shared" si="0"/>
        <v>0</v>
      </c>
      <c r="E62" s="5">
        <v>0</v>
      </c>
      <c r="F62" s="5">
        <v>0</v>
      </c>
      <c r="G62" s="5">
        <f t="shared" si="1"/>
        <v>0</v>
      </c>
      <c r="H62" s="6">
        <v>7500</v>
      </c>
    </row>
    <row r="63" spans="1:8" x14ac:dyDescent="0.2">
      <c r="A63" s="14" t="s">
        <v>66</v>
      </c>
      <c r="B63" s="5">
        <v>0</v>
      </c>
      <c r="C63" s="5">
        <v>0</v>
      </c>
      <c r="D63" s="5">
        <f t="shared" si="0"/>
        <v>0</v>
      </c>
      <c r="E63" s="5">
        <v>0</v>
      </c>
      <c r="F63" s="5">
        <v>0</v>
      </c>
      <c r="G63" s="5">
        <f t="shared" si="1"/>
        <v>0</v>
      </c>
      <c r="H63" s="6">
        <v>7600</v>
      </c>
    </row>
    <row r="64" spans="1:8" x14ac:dyDescent="0.2">
      <c r="A64" s="14" t="s">
        <v>67</v>
      </c>
      <c r="B64" s="5">
        <v>0</v>
      </c>
      <c r="C64" s="5">
        <v>0</v>
      </c>
      <c r="D64" s="5">
        <f t="shared" si="0"/>
        <v>0</v>
      </c>
      <c r="E64" s="5">
        <v>0</v>
      </c>
      <c r="F64" s="5">
        <v>0</v>
      </c>
      <c r="G64" s="5">
        <f t="shared" si="1"/>
        <v>0</v>
      </c>
      <c r="H64" s="6">
        <v>7900</v>
      </c>
    </row>
    <row r="65" spans="1:8" x14ac:dyDescent="0.2">
      <c r="A65" s="12" t="s">
        <v>83</v>
      </c>
      <c r="B65" s="9">
        <f>SUM(B66:B68)</f>
        <v>0</v>
      </c>
      <c r="C65" s="9">
        <f>SUM(C66:C68)</f>
        <v>0</v>
      </c>
      <c r="D65" s="9">
        <f t="shared" si="0"/>
        <v>0</v>
      </c>
      <c r="E65" s="9">
        <f>SUM(E66:E68)</f>
        <v>0</v>
      </c>
      <c r="F65" s="9">
        <f>SUM(F66:F68)</f>
        <v>0</v>
      </c>
      <c r="G65" s="9">
        <f t="shared" si="1"/>
        <v>0</v>
      </c>
      <c r="H65" s="13">
        <v>0</v>
      </c>
    </row>
    <row r="66" spans="1:8" x14ac:dyDescent="0.2">
      <c r="A66" s="14" t="s">
        <v>4</v>
      </c>
      <c r="B66" s="5">
        <v>0</v>
      </c>
      <c r="C66" s="5">
        <v>0</v>
      </c>
      <c r="D66" s="5">
        <f t="shared" si="0"/>
        <v>0</v>
      </c>
      <c r="E66" s="5">
        <v>0</v>
      </c>
      <c r="F66" s="5">
        <v>0</v>
      </c>
      <c r="G66" s="5">
        <f t="shared" si="1"/>
        <v>0</v>
      </c>
      <c r="H66" s="6">
        <v>8100</v>
      </c>
    </row>
    <row r="67" spans="1:8" x14ac:dyDescent="0.2">
      <c r="A67" s="14" t="s">
        <v>5</v>
      </c>
      <c r="B67" s="5">
        <v>0</v>
      </c>
      <c r="C67" s="5">
        <v>0</v>
      </c>
      <c r="D67" s="5">
        <f t="shared" si="0"/>
        <v>0</v>
      </c>
      <c r="E67" s="5">
        <v>0</v>
      </c>
      <c r="F67" s="5">
        <v>0</v>
      </c>
      <c r="G67" s="5">
        <f t="shared" si="1"/>
        <v>0</v>
      </c>
      <c r="H67" s="6">
        <v>8300</v>
      </c>
    </row>
    <row r="68" spans="1:8" x14ac:dyDescent="0.2">
      <c r="A68" s="14" t="s">
        <v>6</v>
      </c>
      <c r="B68" s="5">
        <v>0</v>
      </c>
      <c r="C68" s="5">
        <v>0</v>
      </c>
      <c r="D68" s="5">
        <f t="shared" si="0"/>
        <v>0</v>
      </c>
      <c r="E68" s="5">
        <v>0</v>
      </c>
      <c r="F68" s="5">
        <v>0</v>
      </c>
      <c r="G68" s="5">
        <f t="shared" si="1"/>
        <v>0</v>
      </c>
      <c r="H68" s="6">
        <v>8500</v>
      </c>
    </row>
    <row r="69" spans="1:8" x14ac:dyDescent="0.2">
      <c r="A69" s="12" t="s">
        <v>19</v>
      </c>
      <c r="B69" s="9">
        <f>SUM(B70:B76)</f>
        <v>0</v>
      </c>
      <c r="C69" s="9">
        <f>SUM(C70:C76)</f>
        <v>0</v>
      </c>
      <c r="D69" s="9">
        <f t="shared" si="0"/>
        <v>0</v>
      </c>
      <c r="E69" s="9">
        <f>SUM(E70:E76)</f>
        <v>0</v>
      </c>
      <c r="F69" s="9">
        <f>SUM(F70:F76)</f>
        <v>0</v>
      </c>
      <c r="G69" s="9">
        <f t="shared" si="1"/>
        <v>0</v>
      </c>
      <c r="H69" s="13">
        <v>0</v>
      </c>
    </row>
    <row r="70" spans="1:8" x14ac:dyDescent="0.2">
      <c r="A70" s="14" t="s">
        <v>68</v>
      </c>
      <c r="B70" s="5">
        <v>0</v>
      </c>
      <c r="C70" s="5">
        <v>0</v>
      </c>
      <c r="D70" s="5">
        <f t="shared" ref="D70:D76" si="2">B70+C70</f>
        <v>0</v>
      </c>
      <c r="E70" s="5">
        <v>0</v>
      </c>
      <c r="F70" s="5">
        <v>0</v>
      </c>
      <c r="G70" s="5">
        <f t="shared" ref="G70:G76" si="3">D70-E70</f>
        <v>0</v>
      </c>
      <c r="H70" s="6">
        <v>9100</v>
      </c>
    </row>
    <row r="71" spans="1:8" x14ac:dyDescent="0.2">
      <c r="A71" s="14" t="s">
        <v>69</v>
      </c>
      <c r="B71" s="5">
        <v>0</v>
      </c>
      <c r="C71" s="5">
        <v>0</v>
      </c>
      <c r="D71" s="5">
        <f t="shared" si="2"/>
        <v>0</v>
      </c>
      <c r="E71" s="5">
        <v>0</v>
      </c>
      <c r="F71" s="5">
        <v>0</v>
      </c>
      <c r="G71" s="5">
        <f t="shared" si="3"/>
        <v>0</v>
      </c>
      <c r="H71" s="6">
        <v>9200</v>
      </c>
    </row>
    <row r="72" spans="1:8" x14ac:dyDescent="0.2">
      <c r="A72" s="14" t="s">
        <v>70</v>
      </c>
      <c r="B72" s="5">
        <v>0</v>
      </c>
      <c r="C72" s="5">
        <v>0</v>
      </c>
      <c r="D72" s="5">
        <f t="shared" si="2"/>
        <v>0</v>
      </c>
      <c r="E72" s="5">
        <v>0</v>
      </c>
      <c r="F72" s="5">
        <v>0</v>
      </c>
      <c r="G72" s="5">
        <f t="shared" si="3"/>
        <v>0</v>
      </c>
      <c r="H72" s="6">
        <v>9300</v>
      </c>
    </row>
    <row r="73" spans="1:8" x14ac:dyDescent="0.2">
      <c r="A73" s="14" t="s">
        <v>71</v>
      </c>
      <c r="B73" s="5">
        <v>0</v>
      </c>
      <c r="C73" s="5">
        <v>0</v>
      </c>
      <c r="D73" s="5">
        <f t="shared" si="2"/>
        <v>0</v>
      </c>
      <c r="E73" s="5">
        <v>0</v>
      </c>
      <c r="F73" s="5">
        <v>0</v>
      </c>
      <c r="G73" s="5">
        <f t="shared" si="3"/>
        <v>0</v>
      </c>
      <c r="H73" s="6">
        <v>9400</v>
      </c>
    </row>
    <row r="74" spans="1:8" x14ac:dyDescent="0.2">
      <c r="A74" s="14" t="s">
        <v>72</v>
      </c>
      <c r="B74" s="5">
        <v>0</v>
      </c>
      <c r="C74" s="5">
        <v>0</v>
      </c>
      <c r="D74" s="5">
        <f t="shared" si="2"/>
        <v>0</v>
      </c>
      <c r="E74" s="5">
        <v>0</v>
      </c>
      <c r="F74" s="5">
        <v>0</v>
      </c>
      <c r="G74" s="5">
        <f t="shared" si="3"/>
        <v>0</v>
      </c>
      <c r="H74" s="6">
        <v>9500</v>
      </c>
    </row>
    <row r="75" spans="1:8" x14ac:dyDescent="0.2">
      <c r="A75" s="14" t="s">
        <v>73</v>
      </c>
      <c r="B75" s="5">
        <v>0</v>
      </c>
      <c r="C75" s="5">
        <v>0</v>
      </c>
      <c r="D75" s="5">
        <f t="shared" si="2"/>
        <v>0</v>
      </c>
      <c r="E75" s="5">
        <v>0</v>
      </c>
      <c r="F75" s="5">
        <v>0</v>
      </c>
      <c r="G75" s="5">
        <f t="shared" si="3"/>
        <v>0</v>
      </c>
      <c r="H75" s="6">
        <v>9600</v>
      </c>
    </row>
    <row r="76" spans="1:8" x14ac:dyDescent="0.2">
      <c r="A76" s="15" t="s">
        <v>74</v>
      </c>
      <c r="B76" s="10">
        <v>0</v>
      </c>
      <c r="C76" s="10">
        <v>0</v>
      </c>
      <c r="D76" s="10">
        <f t="shared" si="2"/>
        <v>0</v>
      </c>
      <c r="E76" s="10">
        <v>0</v>
      </c>
      <c r="F76" s="10">
        <v>0</v>
      </c>
      <c r="G76" s="10">
        <f t="shared" si="3"/>
        <v>0</v>
      </c>
      <c r="H76" s="6">
        <v>9900</v>
      </c>
    </row>
    <row r="77" spans="1:8" x14ac:dyDescent="0.2">
      <c r="A77" s="7" t="s">
        <v>8</v>
      </c>
      <c r="B77" s="11">
        <f t="shared" ref="B77:G77" si="4">SUM(B5+B13+B23+B33+B43+B53+B57+B65+B69)</f>
        <v>7003524</v>
      </c>
      <c r="C77" s="11">
        <f t="shared" si="4"/>
        <v>482000</v>
      </c>
      <c r="D77" s="11">
        <f t="shared" si="4"/>
        <v>7485524</v>
      </c>
      <c r="E77" s="11">
        <f t="shared" si="4"/>
        <v>4709404.04</v>
      </c>
      <c r="F77" s="11">
        <f t="shared" si="4"/>
        <v>4709404.04</v>
      </c>
      <c r="G77" s="11">
        <f t="shared" si="4"/>
        <v>2776119.96</v>
      </c>
    </row>
    <row r="79" spans="1:8" x14ac:dyDescent="0.2">
      <c r="A79" s="1" t="s">
        <v>78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2024-10-17T02:59:51Z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